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vsystemtechnik-my.sharepoint.com/personal/robert_winkler_edv-systemtechnik_at/Documents/Desktop/"/>
    </mc:Choice>
  </mc:AlternateContent>
  <xr:revisionPtr revIDLastSave="37" documentId="8_{BFBD72E0-822A-4C20-8158-6160ABC10C84}" xr6:coauthVersionLast="47" xr6:coauthVersionMax="47" xr10:uidLastSave="{1DD1D574-F55C-4B56-9F1B-DC75D45F5216}"/>
  <bookViews>
    <workbookView xWindow="3015" yWindow="945" windowWidth="24825" windowHeight="14535" xr2:uid="{A9D72CFB-7532-48FF-B864-6A58CAE991A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4" i="1"/>
  <c r="F12" i="1"/>
  <c r="F13" i="1"/>
  <c r="E8" i="1"/>
  <c r="F6" i="1"/>
  <c r="F7" i="1"/>
  <c r="F11" i="1"/>
  <c r="F5" i="1"/>
  <c r="C22" i="1" s="1"/>
  <c r="F14" i="1" l="1"/>
  <c r="C24" i="1" s="1"/>
  <c r="F8" i="1"/>
  <c r="F21" i="1" s="1"/>
  <c r="C23" i="1"/>
  <c r="F16" i="1" l="1"/>
  <c r="C25" i="1"/>
  <c r="C27" i="1" s="1"/>
</calcChain>
</file>

<file path=xl/sharedStrings.xml><?xml version="1.0" encoding="utf-8"?>
<sst xmlns="http://schemas.openxmlformats.org/spreadsheetml/2006/main" count="31" uniqueCount="26">
  <si>
    <t>USV Berechnung</t>
  </si>
  <si>
    <t>Kessel:</t>
  </si>
  <si>
    <t>Im Heizbetrieb 100%</t>
  </si>
  <si>
    <t>Zünden</t>
  </si>
  <si>
    <t>Saugen</t>
  </si>
  <si>
    <t>Anzahl</t>
  </si>
  <si>
    <t>Watt</t>
  </si>
  <si>
    <t>kWh</t>
  </si>
  <si>
    <t>Rücklaufpumpe</t>
  </si>
  <si>
    <t>Pufferladepumpe</t>
  </si>
  <si>
    <t>Heizkreispumpe</t>
  </si>
  <si>
    <t>Energiemanagement:</t>
  </si>
  <si>
    <t xml:space="preserve">Bedarf </t>
  </si>
  <si>
    <t>USV Anlage:</t>
  </si>
  <si>
    <t>kw</t>
  </si>
  <si>
    <t xml:space="preserve">Wie lange saugt der Kessel im Schnitt: </t>
  </si>
  <si>
    <t>Minuten</t>
  </si>
  <si>
    <t>Kesselbedarf:</t>
  </si>
  <si>
    <t xml:space="preserve">Saugen: </t>
  </si>
  <si>
    <t>Vermutliche Laufzeit:</t>
  </si>
  <si>
    <t>Stunden</t>
  </si>
  <si>
    <t>inkl. 1 x Saugen!</t>
  </si>
  <si>
    <t>Bitte nur die roten Felder ändern!</t>
  </si>
  <si>
    <t>Mindestens:</t>
  </si>
  <si>
    <t>VA</t>
  </si>
  <si>
    <t>Berechnung ohne Gewähr!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</si>
</sst>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/>
    <xf numFmtId="0" fontId="0" fillId="3" borderId="0" xfId="0" applyFill="1"/>
    <xf numFmtId="0" fontId="2" fillId="3" borderId="1" xfId="0" applyFont="1" applyFill="1" applyBorder="1"/>
    <xf numFmtId="0" fontId="0" fillId="4" borderId="0" xfId="0" applyFill="1"/>
    <xf numFmtId="0" fontId="2" fillId="4" borderId="1" xfId="0" applyFont="1" applyFill="1" applyBorder="1"/>
    <xf numFmtId="0" fontId="2" fillId="4" borderId="2" xfId="0" applyFont="1" applyFill="1" applyBorder="1"/>
    <xf numFmtId="2" fontId="0" fillId="3" borderId="0" xfId="0" applyNumberFormat="1" applyFill="1"/>
    <xf numFmtId="0" fontId="2" fillId="5" borderId="0" xfId="0" applyFont="1" applyFill="1"/>
    <xf numFmtId="0" fontId="3" fillId="6" borderId="0" xfId="0" applyFont="1" applyFill="1"/>
    <xf numFmtId="2" fontId="3" fillId="6" borderId="0" xfId="0" applyNumberFormat="1" applyFont="1" applyFill="1"/>
    <xf numFmtId="0" fontId="0" fillId="6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5" borderId="0" xfId="0" applyFont="1" applyFill="1"/>
    <xf numFmtId="0" fontId="4" fillId="3" borderId="0" xfId="0" applyFont="1" applyFill="1"/>
    <xf numFmtId="0" fontId="4" fillId="4" borderId="0" xfId="0" applyFont="1" applyFill="1"/>
    <xf numFmtId="0" fontId="4" fillId="2" borderId="0" xfId="0" applyFont="1" applyFill="1"/>
    <xf numFmtId="0" fontId="5" fillId="5" borderId="0" xfId="0" applyFont="1" applyFill="1"/>
    <xf numFmtId="0" fontId="5" fillId="4" borderId="0" xfId="0" applyFont="1" applyFill="1"/>
    <xf numFmtId="0" fontId="5" fillId="3" borderId="0" xfId="0" applyFont="1" applyFill="1" applyAlignment="1">
      <alignment horizontal="center"/>
    </xf>
    <xf numFmtId="3" fontId="2" fillId="5" borderId="0" xfId="0" applyNumberFormat="1" applyFont="1" applyFill="1" applyAlignment="1">
      <alignment horizontal="right"/>
    </xf>
    <xf numFmtId="0" fontId="5" fillId="3" borderId="0" xfId="0" applyFon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190501</xdr:colOff>
      <xdr:row>0</xdr:row>
      <xdr:rowOff>66676</xdr:rowOff>
    </xdr:from>
    <xdr:to>
      <xdr:col>5</xdr:col>
      <xdr:colOff>666751</xdr:colOff>
      <xdr:row>1</xdr:row>
      <xdr:rowOff>24821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4E83CE4-FA0F-71EE-B16B-CC00C0CBF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1" y="66676"/>
          <a:ext cx="1238250" cy="9773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874FC-6797-4A91-BB93-78DB53FA1C66}">
  <dimension ref="B1:L29"/>
  <sheetViews>
    <sheetView tabSelected="1" topLeftCell="A6" workbookViewId="0">
      <selection activeCell="L18" sqref="L17:L18"/>
    </sheetView>
  </sheetViews>
  <sheetFormatPr baseColWidth="10" defaultRowHeight="15" x14ac:dyDescent="0.25"/>
  <cols>
    <col min="1" max="1" width="6.28515625" style="1" customWidth="1"/>
    <col min="2" max="2" width="24.42578125" style="1" customWidth="1"/>
    <col min="3" max="3" width="19.28515625" style="1" bestFit="1" customWidth="1"/>
    <col min="4" max="6" width="11.42578125" style="1"/>
    <col min="7" max="7" width="5.85546875" style="1" customWidth="1"/>
    <col min="8" max="16384" width="11.42578125" style="1"/>
  </cols>
  <sheetData>
    <row r="1" spans="2:12" ht="80.25" customHeight="1" x14ac:dyDescent="0.25">
      <c r="E1" s="26"/>
      <c r="F1" s="26"/>
    </row>
    <row r="2" spans="2:12" ht="42" customHeight="1" x14ac:dyDescent="0.25">
      <c r="B2" s="14" t="s">
        <v>0</v>
      </c>
      <c r="C2" s="15"/>
      <c r="D2" s="25" t="s">
        <v>22</v>
      </c>
      <c r="E2" s="25"/>
      <c r="F2" s="25"/>
    </row>
    <row r="3" spans="2:12" x14ac:dyDescent="0.25">
      <c r="D3" s="2" t="s">
        <v>5</v>
      </c>
      <c r="E3" s="2" t="s">
        <v>6</v>
      </c>
      <c r="F3" s="2" t="s">
        <v>7</v>
      </c>
    </row>
    <row r="4" spans="2:12" x14ac:dyDescent="0.25">
      <c r="B4" s="4" t="s">
        <v>1</v>
      </c>
      <c r="C4" s="4"/>
      <c r="D4" s="4"/>
      <c r="E4" s="4"/>
      <c r="F4" s="4"/>
    </row>
    <row r="5" spans="2:12" x14ac:dyDescent="0.25">
      <c r="B5" s="4"/>
      <c r="C5" s="4" t="s">
        <v>2</v>
      </c>
      <c r="D5" s="4">
        <v>1</v>
      </c>
      <c r="E5" s="4">
        <v>40</v>
      </c>
      <c r="F5" s="4">
        <f>SUM((D5*E5)/1000)</f>
        <v>0.04</v>
      </c>
    </row>
    <row r="6" spans="2:12" x14ac:dyDescent="0.25">
      <c r="B6" s="4"/>
      <c r="C6" s="4" t="s">
        <v>3</v>
      </c>
      <c r="D6" s="4">
        <v>1</v>
      </c>
      <c r="E6" s="4">
        <v>300</v>
      </c>
      <c r="F6" s="4">
        <f t="shared" ref="F6:F11" si="0">SUM((D6*E6)/1000)</f>
        <v>0.3</v>
      </c>
    </row>
    <row r="7" spans="2:12" ht="15.75" x14ac:dyDescent="0.25">
      <c r="B7" s="4"/>
      <c r="C7" s="4" t="s">
        <v>4</v>
      </c>
      <c r="D7" s="24">
        <v>1</v>
      </c>
      <c r="E7" s="4">
        <v>1300</v>
      </c>
      <c r="F7" s="4">
        <f t="shared" si="0"/>
        <v>1.3</v>
      </c>
      <c r="G7" s="4"/>
      <c r="H7" s="4" t="s">
        <v>15</v>
      </c>
      <c r="I7" s="4"/>
      <c r="J7" s="4"/>
      <c r="K7" s="22">
        <v>20</v>
      </c>
      <c r="L7" s="4" t="s">
        <v>16</v>
      </c>
    </row>
    <row r="8" spans="2:12" x14ac:dyDescent="0.25">
      <c r="B8" s="4"/>
      <c r="C8" s="4"/>
      <c r="D8" s="4"/>
      <c r="E8" s="5">
        <f>SUM(E5:E7)</f>
        <v>1640</v>
      </c>
      <c r="F8" s="5">
        <f>SUM(F5:F7)</f>
        <v>1.6400000000000001</v>
      </c>
    </row>
    <row r="10" spans="2:12" x14ac:dyDescent="0.25">
      <c r="B10" s="6" t="s">
        <v>11</v>
      </c>
      <c r="C10" s="6"/>
      <c r="D10" s="6"/>
      <c r="E10" s="6"/>
      <c r="F10" s="6"/>
    </row>
    <row r="11" spans="2:12" ht="15.75" x14ac:dyDescent="0.25">
      <c r="B11" s="6"/>
      <c r="C11" s="6" t="s">
        <v>8</v>
      </c>
      <c r="D11" s="21">
        <v>0</v>
      </c>
      <c r="E11" s="6">
        <v>20</v>
      </c>
      <c r="F11" s="6">
        <f t="shared" si="0"/>
        <v>0</v>
      </c>
    </row>
    <row r="12" spans="2:12" ht="15.75" x14ac:dyDescent="0.25">
      <c r="B12" s="6"/>
      <c r="C12" s="6" t="s">
        <v>9</v>
      </c>
      <c r="D12" s="21">
        <v>1</v>
      </c>
      <c r="E12" s="6">
        <v>20</v>
      </c>
      <c r="F12" s="6">
        <f t="shared" ref="F12:F13" si="1">SUM((D12*E12)/1000)</f>
        <v>0.02</v>
      </c>
    </row>
    <row r="13" spans="2:12" ht="15.75" x14ac:dyDescent="0.25">
      <c r="B13" s="6"/>
      <c r="C13" s="6" t="s">
        <v>10</v>
      </c>
      <c r="D13" s="21">
        <v>2</v>
      </c>
      <c r="E13" s="6">
        <v>20</v>
      </c>
      <c r="F13" s="6">
        <f t="shared" si="1"/>
        <v>0.04</v>
      </c>
    </row>
    <row r="14" spans="2:12" x14ac:dyDescent="0.25">
      <c r="B14" s="6"/>
      <c r="C14" s="6"/>
      <c r="D14" s="6"/>
      <c r="E14" s="7">
        <f>SUM(E11:E13)</f>
        <v>60</v>
      </c>
      <c r="F14" s="7">
        <f>SUM(F11:F13)</f>
        <v>0.06</v>
      </c>
    </row>
    <row r="15" spans="2:12" x14ac:dyDescent="0.25">
      <c r="B15" s="6"/>
      <c r="C15" s="6"/>
      <c r="D15" s="6"/>
      <c r="E15" s="6"/>
      <c r="F15" s="6"/>
    </row>
    <row r="16" spans="2:12" ht="15.75" thickBot="1" x14ac:dyDescent="0.3">
      <c r="B16" s="6" t="s">
        <v>12</v>
      </c>
      <c r="C16" s="6"/>
      <c r="D16" s="6"/>
      <c r="E16" s="8">
        <f>SUM(E14,E8)</f>
        <v>1700</v>
      </c>
      <c r="F16" s="8">
        <f>SUM(F14+F8)</f>
        <v>1.7000000000000002</v>
      </c>
    </row>
    <row r="17" spans="2:7" ht="15.75" thickTop="1" x14ac:dyDescent="0.25"/>
    <row r="21" spans="2:7" ht="15.75" x14ac:dyDescent="0.25">
      <c r="B21" s="10" t="s">
        <v>13</v>
      </c>
      <c r="C21" s="20">
        <v>1.7</v>
      </c>
      <c r="D21" s="16" t="s">
        <v>14</v>
      </c>
      <c r="E21" s="10" t="s">
        <v>23</v>
      </c>
      <c r="F21" s="23">
        <f>SUM((F8+0.05)*1000)</f>
        <v>1690.0000000000002</v>
      </c>
      <c r="G21" s="10" t="s">
        <v>24</v>
      </c>
    </row>
    <row r="22" spans="2:7" x14ac:dyDescent="0.25">
      <c r="B22" s="4" t="s">
        <v>17</v>
      </c>
      <c r="C22" s="4">
        <f>SUM(F5:F6)</f>
        <v>0.33999999999999997</v>
      </c>
      <c r="D22" s="17" t="s">
        <v>14</v>
      </c>
    </row>
    <row r="23" spans="2:7" x14ac:dyDescent="0.25">
      <c r="B23" s="4" t="s">
        <v>18</v>
      </c>
      <c r="C23" s="9">
        <f>SUM(F7/60*K7)</f>
        <v>0.43333333333333335</v>
      </c>
      <c r="D23" s="17" t="s">
        <v>14</v>
      </c>
    </row>
    <row r="24" spans="2:7" x14ac:dyDescent="0.25">
      <c r="B24" s="6" t="s">
        <v>11</v>
      </c>
      <c r="C24" s="6">
        <f>SUM(F14)</f>
        <v>0.06</v>
      </c>
      <c r="D24" s="18" t="s">
        <v>14</v>
      </c>
    </row>
    <row r="25" spans="2:7" x14ac:dyDescent="0.25">
      <c r="C25" s="3">
        <f>SUM(C22:C24)</f>
        <v>0.83333333333333326</v>
      </c>
      <c r="D25" s="19" t="s">
        <v>14</v>
      </c>
    </row>
    <row r="27" spans="2:7" ht="18.75" x14ac:dyDescent="0.3">
      <c r="B27" s="11" t="s">
        <v>19</v>
      </c>
      <c r="C27" s="12">
        <f>SUM(C21/C25)</f>
        <v>2.04</v>
      </c>
      <c r="D27" s="11" t="s">
        <v>20</v>
      </c>
      <c r="E27" s="13"/>
      <c r="F27" s="13" t="s">
        <v>21</v>
      </c>
      <c r="G27" s="13"/>
    </row>
    <row r="29" spans="2:7" x14ac:dyDescent="0.25">
      <c r="B29" s="1" t="s">
        <v>25</v>
      </c>
    </row>
  </sheetData>
  <mergeCells count="2">
    <mergeCell ref="D2:F2"/>
    <mergeCell ref="E1:F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Winkler</dc:creator>
  <cp:lastModifiedBy>Robert Winkler</cp:lastModifiedBy>
  <dcterms:created xsi:type="dcterms:W3CDTF">2022-11-23T10:11:52Z</dcterms:created>
  <dcterms:modified xsi:type="dcterms:W3CDTF">2022-11-23T10:54:04Z</dcterms:modified>
</cp:coreProperties>
</file>